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1\Desktop\"/>
    </mc:Choice>
  </mc:AlternateContent>
  <bookViews>
    <workbookView xWindow="0" yWindow="0" windowWidth="20490" windowHeight="7770"/>
  </bookViews>
  <sheets>
    <sheet name="社会福祉事業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H73" i="1" s="1"/>
  <c r="G70" i="1"/>
  <c r="E70" i="1"/>
  <c r="F70" i="1" s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G58" i="1"/>
  <c r="G71" i="1" s="1"/>
  <c r="E58" i="1"/>
  <c r="F58" i="1" s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G44" i="1"/>
  <c r="E44" i="1"/>
  <c r="F44" i="1" s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G38" i="1"/>
  <c r="G45" i="1" s="1"/>
  <c r="E38" i="1"/>
  <c r="F38" i="1" s="1"/>
  <c r="F37" i="1"/>
  <c r="H37" i="1" s="1"/>
  <c r="F36" i="1"/>
  <c r="H36" i="1" s="1"/>
  <c r="F35" i="1"/>
  <c r="H35" i="1" s="1"/>
  <c r="F34" i="1"/>
  <c r="H34" i="1" s="1"/>
  <c r="F33" i="1"/>
  <c r="H33" i="1" s="1"/>
  <c r="G31" i="1"/>
  <c r="E31" i="1"/>
  <c r="F31" i="1" s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G21" i="1"/>
  <c r="G32" i="1" s="1"/>
  <c r="G72" i="1" s="1"/>
  <c r="G74" i="1" s="1"/>
  <c r="E21" i="1"/>
  <c r="F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H21" i="1" l="1"/>
  <c r="H38" i="1"/>
  <c r="E32" i="1"/>
  <c r="E45" i="1"/>
  <c r="F45" i="1" s="1"/>
  <c r="H45" i="1" s="1"/>
  <c r="E71" i="1"/>
  <c r="F71" i="1" s="1"/>
  <c r="H71" i="1" s="1"/>
  <c r="F32" i="1" l="1"/>
  <c r="H32" i="1" s="1"/>
  <c r="E72" i="1"/>
  <c r="F72" i="1" l="1"/>
  <c r="H72" i="1" s="1"/>
  <c r="E74" i="1"/>
  <c r="F74" i="1" s="1"/>
  <c r="H74" i="1" s="1"/>
</calcChain>
</file>

<file path=xl/sharedStrings.xml><?xml version="1.0" encoding="utf-8"?>
<sst xmlns="http://schemas.openxmlformats.org/spreadsheetml/2006/main" count="85" uniqueCount="81">
  <si>
    <t>第一号第三様式（第十七条第四項関係）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</si>
  <si>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資金収支内訳表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</si>
  <si>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</si>
  <si>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</si>
  <si>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</si>
  <si>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社会福祉法人山本更生会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</si>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</sst>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textRotation="255"/>
    </xf>
    <xf numFmtId="0" fontId="7" fillId="0" borderId="5" xfId="2" applyFont="1" applyFill="1" applyBorder="1" applyAlignment="1">
      <alignment vertical="center" shrinkToFit="1"/>
    </xf>
    <xf numFmtId="176" fontId="9" fillId="0" borderId="5" xfId="2" applyNumberFormat="1" applyFont="1" applyFill="1" applyBorder="1" applyAlignment="1" applyProtection="1">
      <alignment vertical="center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vertical="center" textRotation="255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vertical="center"/>
    </xf>
    <xf numFmtId="0" fontId="7" fillId="0" borderId="6" xfId="2" applyFont="1" applyFill="1" applyBorder="1" applyAlignment="1">
      <alignment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14.25">
      <c r="B4" s="6"/>
      <c r="C4" s="6"/>
      <c r="D4" s="6"/>
      <c r="E4" s="6"/>
      <c r="F4" s="6"/>
      <c r="G4" s="3"/>
      <c r="H4" s="3"/>
    </row>
    <row r="5" spans="2:8" ht="21">
      <c r="B5" s="7" t="s">
        <v>2</v>
      </c>
      <c r="C5" s="7"/>
      <c r="D5" s="7"/>
      <c r="E5" s="7"/>
      <c r="F5" s="7"/>
      <c r="G5" s="7"/>
      <c r="H5" s="7"/>
    </row>
    <row r="6" spans="2:8" ht="15.75">
      <c r="B6" s="8"/>
      <c r="C6" s="8"/>
      <c r="D6" s="8"/>
      <c r="E6" s="8"/>
      <c r="F6" s="3"/>
      <c r="G6" s="3"/>
      <c r="H6" s="8" t="s">
        <v>3</v>
      </c>
    </row>
    <row r="7" spans="2:8" ht="42.75">
      <c r="B7" s="9" t="s">
        <v>4</v>
      </c>
      <c r="C7" s="10"/>
      <c r="D7" s="11"/>
      <c r="E7" s="12" t="s">
        <v>5</v>
      </c>
      <c r="F7" s="13" t="s">
        <v>6</v>
      </c>
      <c r="G7" s="13" t="s">
        <v>7</v>
      </c>
      <c r="H7" s="13" t="s">
        <v>8</v>
      </c>
    </row>
    <row r="8" spans="2:8" ht="14.25">
      <c r="B8" s="14" t="s">
        <v>9</v>
      </c>
      <c r="C8" s="14" t="s">
        <v>10</v>
      </c>
      <c r="D8" s="15" t="s">
        <v>11</v>
      </c>
      <c r="E8" s="16"/>
      <c r="F8" s="16">
        <f>+E8</f>
        <v>0</v>
      </c>
      <c r="G8" s="17"/>
      <c r="H8" s="16">
        <f>F8-G8</f>
        <v>0</v>
      </c>
    </row>
    <row r="9" spans="2:8" ht="14.25">
      <c r="B9" s="18"/>
      <c r="C9" s="18"/>
      <c r="D9" s="19" t="s">
        <v>12</v>
      </c>
      <c r="E9" s="20"/>
      <c r="F9" s="20">
        <f t="shared" ref="F9:F72" si="0">+E9</f>
        <v>0</v>
      </c>
      <c r="G9" s="21"/>
      <c r="H9" s="20">
        <f t="shared" ref="H9:H72" si="1">F9-G9</f>
        <v>0</v>
      </c>
    </row>
    <row r="10" spans="2:8" ht="14.25">
      <c r="B10" s="18"/>
      <c r="C10" s="18"/>
      <c r="D10" s="19" t="s">
        <v>13</v>
      </c>
      <c r="E10" s="20"/>
      <c r="F10" s="20">
        <f t="shared" si="0"/>
        <v>0</v>
      </c>
      <c r="G10" s="21"/>
      <c r="H10" s="20">
        <f t="shared" si="1"/>
        <v>0</v>
      </c>
    </row>
    <row r="11" spans="2:8" ht="14.25">
      <c r="B11" s="18"/>
      <c r="C11" s="18"/>
      <c r="D11" s="19" t="s">
        <v>14</v>
      </c>
      <c r="E11" s="20"/>
      <c r="F11" s="20">
        <f t="shared" si="0"/>
        <v>0</v>
      </c>
      <c r="G11" s="21"/>
      <c r="H11" s="20">
        <f t="shared" si="1"/>
        <v>0</v>
      </c>
    </row>
    <row r="12" spans="2:8" ht="14.25">
      <c r="B12" s="18"/>
      <c r="C12" s="18"/>
      <c r="D12" s="19" t="s">
        <v>15</v>
      </c>
      <c r="E12" s="20"/>
      <c r="F12" s="20">
        <f t="shared" si="0"/>
        <v>0</v>
      </c>
      <c r="G12" s="21"/>
      <c r="H12" s="20">
        <f t="shared" si="1"/>
        <v>0</v>
      </c>
    </row>
    <row r="13" spans="2:8" ht="14.25">
      <c r="B13" s="18"/>
      <c r="C13" s="18"/>
      <c r="D13" s="19" t="s">
        <v>16</v>
      </c>
      <c r="E13" s="20">
        <v>372135897</v>
      </c>
      <c r="F13" s="20">
        <f t="shared" si="0"/>
        <v>372135897</v>
      </c>
      <c r="G13" s="21"/>
      <c r="H13" s="20">
        <f t="shared" si="1"/>
        <v>372135897</v>
      </c>
    </row>
    <row r="14" spans="2:8" ht="14.25">
      <c r="B14" s="18"/>
      <c r="C14" s="18"/>
      <c r="D14" s="19" t="s">
        <v>17</v>
      </c>
      <c r="E14" s="20"/>
      <c r="F14" s="20">
        <f t="shared" si="0"/>
        <v>0</v>
      </c>
      <c r="G14" s="21"/>
      <c r="H14" s="20">
        <f t="shared" si="1"/>
        <v>0</v>
      </c>
    </row>
    <row r="15" spans="2:8" ht="14.25">
      <c r="B15" s="18"/>
      <c r="C15" s="18"/>
      <c r="D15" s="19" t="s">
        <v>18</v>
      </c>
      <c r="E15" s="20"/>
      <c r="F15" s="20">
        <f t="shared" si="0"/>
        <v>0</v>
      </c>
      <c r="G15" s="21"/>
      <c r="H15" s="20">
        <f t="shared" si="1"/>
        <v>0</v>
      </c>
    </row>
    <row r="16" spans="2:8" ht="14.25">
      <c r="B16" s="18"/>
      <c r="C16" s="18"/>
      <c r="D16" s="19" t="s">
        <v>19</v>
      </c>
      <c r="E16" s="20">
        <v>168000</v>
      </c>
      <c r="F16" s="20">
        <f t="shared" si="0"/>
        <v>168000</v>
      </c>
      <c r="G16" s="21"/>
      <c r="H16" s="20">
        <f t="shared" si="1"/>
        <v>168000</v>
      </c>
    </row>
    <row r="17" spans="2:8" ht="14.25">
      <c r="B17" s="18"/>
      <c r="C17" s="18"/>
      <c r="D17" s="19" t="s">
        <v>20</v>
      </c>
      <c r="E17" s="20">
        <v>830000</v>
      </c>
      <c r="F17" s="20">
        <f t="shared" si="0"/>
        <v>830000</v>
      </c>
      <c r="G17" s="21"/>
      <c r="H17" s="20">
        <f t="shared" si="1"/>
        <v>830000</v>
      </c>
    </row>
    <row r="18" spans="2:8" ht="14.25">
      <c r="B18" s="18"/>
      <c r="C18" s="18"/>
      <c r="D18" s="19" t="s">
        <v>21</v>
      </c>
      <c r="E18" s="20">
        <v>38239</v>
      </c>
      <c r="F18" s="20">
        <f t="shared" si="0"/>
        <v>38239</v>
      </c>
      <c r="G18" s="21"/>
      <c r="H18" s="20">
        <f t="shared" si="1"/>
        <v>38239</v>
      </c>
    </row>
    <row r="19" spans="2:8" ht="14.25">
      <c r="B19" s="18"/>
      <c r="C19" s="18"/>
      <c r="D19" s="19" t="s">
        <v>22</v>
      </c>
      <c r="E19" s="20">
        <v>5472438</v>
      </c>
      <c r="F19" s="20">
        <f t="shared" si="0"/>
        <v>5472438</v>
      </c>
      <c r="G19" s="21"/>
      <c r="H19" s="20">
        <f t="shared" si="1"/>
        <v>5472438</v>
      </c>
    </row>
    <row r="20" spans="2:8" ht="14.25">
      <c r="B20" s="18"/>
      <c r="C20" s="18"/>
      <c r="D20" s="19" t="s">
        <v>23</v>
      </c>
      <c r="E20" s="20"/>
      <c r="F20" s="20">
        <f t="shared" si="0"/>
        <v>0</v>
      </c>
      <c r="G20" s="22"/>
      <c r="H20" s="20">
        <f t="shared" si="1"/>
        <v>0</v>
      </c>
    </row>
    <row r="21" spans="2:8" ht="14.25">
      <c r="B21" s="18"/>
      <c r="C21" s="23"/>
      <c r="D21" s="24" t="s">
        <v>24</v>
      </c>
      <c r="E21" s="25">
        <f>+E8+E9+E10+E11+E12+E13+E14+E15+E16+E17+E18+E19+E20</f>
        <v>378644574</v>
      </c>
      <c r="F21" s="25">
        <f t="shared" si="0"/>
        <v>378644574</v>
      </c>
      <c r="G21" s="26">
        <f>+G8+G9+G10+G11+G12+G13+G14+G15+G16+G17+G18+G19+G20</f>
        <v>0</v>
      </c>
      <c r="H21" s="25">
        <f t="shared" si="1"/>
        <v>378644574</v>
      </c>
    </row>
    <row r="22" spans="2:8" ht="14.25">
      <c r="B22" s="18"/>
      <c r="C22" s="14" t="s">
        <v>25</v>
      </c>
      <c r="D22" s="19" t="s">
        <v>26</v>
      </c>
      <c r="E22" s="20">
        <v>275458596</v>
      </c>
      <c r="F22" s="20">
        <f t="shared" si="0"/>
        <v>275458596</v>
      </c>
      <c r="G22" s="17"/>
      <c r="H22" s="20">
        <f t="shared" si="1"/>
        <v>275458596</v>
      </c>
    </row>
    <row r="23" spans="2:8" ht="14.25">
      <c r="B23" s="18"/>
      <c r="C23" s="18"/>
      <c r="D23" s="19" t="s">
        <v>27</v>
      </c>
      <c r="E23" s="20">
        <v>72941235</v>
      </c>
      <c r="F23" s="20">
        <f t="shared" si="0"/>
        <v>72941235</v>
      </c>
      <c r="G23" s="21"/>
      <c r="H23" s="20">
        <f t="shared" si="1"/>
        <v>72941235</v>
      </c>
    </row>
    <row r="24" spans="2:8" ht="14.25">
      <c r="B24" s="18"/>
      <c r="C24" s="18"/>
      <c r="D24" s="19" t="s">
        <v>28</v>
      </c>
      <c r="E24" s="20">
        <v>25280000</v>
      </c>
      <c r="F24" s="20">
        <f t="shared" si="0"/>
        <v>25280000</v>
      </c>
      <c r="G24" s="21"/>
      <c r="H24" s="20">
        <f t="shared" si="1"/>
        <v>25280000</v>
      </c>
    </row>
    <row r="25" spans="2:8" ht="14.25">
      <c r="B25" s="18"/>
      <c r="C25" s="18"/>
      <c r="D25" s="19" t="s">
        <v>29</v>
      </c>
      <c r="E25" s="20"/>
      <c r="F25" s="20">
        <f t="shared" si="0"/>
        <v>0</v>
      </c>
      <c r="G25" s="21"/>
      <c r="H25" s="20">
        <f t="shared" si="1"/>
        <v>0</v>
      </c>
    </row>
    <row r="26" spans="2:8" ht="14.25">
      <c r="B26" s="18"/>
      <c r="C26" s="18"/>
      <c r="D26" s="19" t="s">
        <v>30</v>
      </c>
      <c r="E26" s="20"/>
      <c r="F26" s="20">
        <f t="shared" si="0"/>
        <v>0</v>
      </c>
      <c r="G26" s="21"/>
      <c r="H26" s="20">
        <f t="shared" si="1"/>
        <v>0</v>
      </c>
    </row>
    <row r="27" spans="2:8" ht="14.25">
      <c r="B27" s="18"/>
      <c r="C27" s="18"/>
      <c r="D27" s="19" t="s">
        <v>31</v>
      </c>
      <c r="E27" s="20"/>
      <c r="F27" s="20">
        <f t="shared" si="0"/>
        <v>0</v>
      </c>
      <c r="G27" s="21"/>
      <c r="H27" s="20">
        <f t="shared" si="1"/>
        <v>0</v>
      </c>
    </row>
    <row r="28" spans="2:8" ht="14.25">
      <c r="B28" s="18"/>
      <c r="C28" s="18"/>
      <c r="D28" s="19" t="s">
        <v>32</v>
      </c>
      <c r="E28" s="20">
        <v>168000</v>
      </c>
      <c r="F28" s="20">
        <f t="shared" si="0"/>
        <v>168000</v>
      </c>
      <c r="G28" s="21"/>
      <c r="H28" s="20">
        <f t="shared" si="1"/>
        <v>168000</v>
      </c>
    </row>
    <row r="29" spans="2:8" ht="14.25">
      <c r="B29" s="18"/>
      <c r="C29" s="18"/>
      <c r="D29" s="19" t="s">
        <v>33</v>
      </c>
      <c r="E29" s="20"/>
      <c r="F29" s="20">
        <f t="shared" si="0"/>
        <v>0</v>
      </c>
      <c r="G29" s="21"/>
      <c r="H29" s="20">
        <f t="shared" si="1"/>
        <v>0</v>
      </c>
    </row>
    <row r="30" spans="2:8" ht="14.25">
      <c r="B30" s="18"/>
      <c r="C30" s="18"/>
      <c r="D30" s="19" t="s">
        <v>34</v>
      </c>
      <c r="E30" s="20"/>
      <c r="F30" s="20">
        <f t="shared" si="0"/>
        <v>0</v>
      </c>
      <c r="G30" s="22"/>
      <c r="H30" s="20">
        <f t="shared" si="1"/>
        <v>0</v>
      </c>
    </row>
    <row r="31" spans="2:8" ht="14.25">
      <c r="B31" s="18"/>
      <c r="C31" s="23"/>
      <c r="D31" s="24" t="s">
        <v>35</v>
      </c>
      <c r="E31" s="25">
        <f>+E22+E23+E24+E25+E26+E27+E28+E29+E30</f>
        <v>373847831</v>
      </c>
      <c r="F31" s="25">
        <f t="shared" si="0"/>
        <v>373847831</v>
      </c>
      <c r="G31" s="26">
        <f>+G22+G23+G24+G25+G26+G27+G28+G29+G30</f>
        <v>0</v>
      </c>
      <c r="H31" s="25">
        <f t="shared" si="1"/>
        <v>373847831</v>
      </c>
    </row>
    <row r="32" spans="2:8" ht="14.25">
      <c r="B32" s="23"/>
      <c r="C32" s="27" t="s">
        <v>36</v>
      </c>
      <c r="D32" s="28"/>
      <c r="E32" s="29">
        <f xml:space="preserve"> +E21 - E31</f>
        <v>4796743</v>
      </c>
      <c r="F32" s="29">
        <f t="shared" si="0"/>
        <v>4796743</v>
      </c>
      <c r="G32" s="26">
        <f xml:space="preserve"> +G21 - G31</f>
        <v>0</v>
      </c>
      <c r="H32" s="29">
        <f t="shared" si="1"/>
        <v>4796743</v>
      </c>
    </row>
    <row r="33" spans="2:8" ht="14.25">
      <c r="B33" s="14" t="s">
        <v>37</v>
      </c>
      <c r="C33" s="14" t="s">
        <v>10</v>
      </c>
      <c r="D33" s="19" t="s">
        <v>38</v>
      </c>
      <c r="E33" s="20">
        <v>3478000</v>
      </c>
      <c r="F33" s="20">
        <f t="shared" si="0"/>
        <v>3478000</v>
      </c>
      <c r="G33" s="17"/>
      <c r="H33" s="20">
        <f t="shared" si="1"/>
        <v>3478000</v>
      </c>
    </row>
    <row r="34" spans="2:8" ht="14.25">
      <c r="B34" s="18"/>
      <c r="C34" s="18"/>
      <c r="D34" s="19" t="s">
        <v>39</v>
      </c>
      <c r="E34" s="20"/>
      <c r="F34" s="20">
        <f t="shared" si="0"/>
        <v>0</v>
      </c>
      <c r="G34" s="21"/>
      <c r="H34" s="20">
        <f t="shared" si="1"/>
        <v>0</v>
      </c>
    </row>
    <row r="35" spans="2:8" ht="14.25">
      <c r="B35" s="18"/>
      <c r="C35" s="18"/>
      <c r="D35" s="19" t="s">
        <v>40</v>
      </c>
      <c r="E35" s="20"/>
      <c r="F35" s="20">
        <f t="shared" si="0"/>
        <v>0</v>
      </c>
      <c r="G35" s="21"/>
      <c r="H35" s="20">
        <f t="shared" si="1"/>
        <v>0</v>
      </c>
    </row>
    <row r="36" spans="2:8" ht="14.25">
      <c r="B36" s="18"/>
      <c r="C36" s="18"/>
      <c r="D36" s="19" t="s">
        <v>41</v>
      </c>
      <c r="E36" s="20"/>
      <c r="F36" s="20">
        <f t="shared" si="0"/>
        <v>0</v>
      </c>
      <c r="G36" s="21"/>
      <c r="H36" s="20">
        <f t="shared" si="1"/>
        <v>0</v>
      </c>
    </row>
    <row r="37" spans="2:8" ht="14.25">
      <c r="B37" s="18"/>
      <c r="C37" s="18"/>
      <c r="D37" s="19" t="s">
        <v>42</v>
      </c>
      <c r="E37" s="20"/>
      <c r="F37" s="20">
        <f t="shared" si="0"/>
        <v>0</v>
      </c>
      <c r="G37" s="22"/>
      <c r="H37" s="20">
        <f t="shared" si="1"/>
        <v>0</v>
      </c>
    </row>
    <row r="38" spans="2:8" ht="14.25">
      <c r="B38" s="18"/>
      <c r="C38" s="23"/>
      <c r="D38" s="24" t="s">
        <v>43</v>
      </c>
      <c r="E38" s="25">
        <f>+E33+E34+E35+E36+E37</f>
        <v>3478000</v>
      </c>
      <c r="F38" s="25">
        <f t="shared" si="0"/>
        <v>3478000</v>
      </c>
      <c r="G38" s="26">
        <f>+G33+G34+G35+G36+G37</f>
        <v>0</v>
      </c>
      <c r="H38" s="25">
        <f t="shared" si="1"/>
        <v>3478000</v>
      </c>
    </row>
    <row r="39" spans="2:8" ht="14.25">
      <c r="B39" s="18"/>
      <c r="C39" s="14" t="s">
        <v>25</v>
      </c>
      <c r="D39" s="19" t="s">
        <v>44</v>
      </c>
      <c r="E39" s="20">
        <v>4000000</v>
      </c>
      <c r="F39" s="20">
        <f t="shared" si="0"/>
        <v>4000000</v>
      </c>
      <c r="G39" s="17"/>
      <c r="H39" s="20">
        <f t="shared" si="1"/>
        <v>4000000</v>
      </c>
    </row>
    <row r="40" spans="2:8" ht="14.25">
      <c r="B40" s="18"/>
      <c r="C40" s="18"/>
      <c r="D40" s="19" t="s">
        <v>45</v>
      </c>
      <c r="E40" s="20">
        <v>5040672</v>
      </c>
      <c r="F40" s="20">
        <f t="shared" si="0"/>
        <v>5040672</v>
      </c>
      <c r="G40" s="21"/>
      <c r="H40" s="20">
        <f t="shared" si="1"/>
        <v>5040672</v>
      </c>
    </row>
    <row r="41" spans="2:8" ht="14.25">
      <c r="B41" s="18"/>
      <c r="C41" s="18"/>
      <c r="D41" s="19" t="s">
        <v>46</v>
      </c>
      <c r="E41" s="20"/>
      <c r="F41" s="20">
        <f t="shared" si="0"/>
        <v>0</v>
      </c>
      <c r="G41" s="21"/>
      <c r="H41" s="20">
        <f t="shared" si="1"/>
        <v>0</v>
      </c>
    </row>
    <row r="42" spans="2:8" ht="14.25">
      <c r="B42" s="18"/>
      <c r="C42" s="18"/>
      <c r="D42" s="19" t="s">
        <v>47</v>
      </c>
      <c r="E42" s="20"/>
      <c r="F42" s="20">
        <f t="shared" si="0"/>
        <v>0</v>
      </c>
      <c r="G42" s="21"/>
      <c r="H42" s="20">
        <f t="shared" si="1"/>
        <v>0</v>
      </c>
    </row>
    <row r="43" spans="2:8" ht="14.25">
      <c r="B43" s="18"/>
      <c r="C43" s="18"/>
      <c r="D43" s="19" t="s">
        <v>48</v>
      </c>
      <c r="E43" s="20"/>
      <c r="F43" s="20">
        <f t="shared" si="0"/>
        <v>0</v>
      </c>
      <c r="G43" s="22"/>
      <c r="H43" s="20">
        <f t="shared" si="1"/>
        <v>0</v>
      </c>
    </row>
    <row r="44" spans="2:8" ht="14.25">
      <c r="B44" s="18"/>
      <c r="C44" s="23"/>
      <c r="D44" s="24" t="s">
        <v>49</v>
      </c>
      <c r="E44" s="25">
        <f>+E39+E40+E41+E42+E43</f>
        <v>9040672</v>
      </c>
      <c r="F44" s="25">
        <f t="shared" si="0"/>
        <v>9040672</v>
      </c>
      <c r="G44" s="26">
        <f>+G39+G40+G41+G42+G43</f>
        <v>0</v>
      </c>
      <c r="H44" s="25">
        <f t="shared" si="1"/>
        <v>9040672</v>
      </c>
    </row>
    <row r="45" spans="2:8" ht="14.25">
      <c r="B45" s="23"/>
      <c r="C45" s="30" t="s">
        <v>50</v>
      </c>
      <c r="D45" s="28"/>
      <c r="E45" s="29">
        <f xml:space="preserve"> +E38 - E44</f>
        <v>-5562672</v>
      </c>
      <c r="F45" s="29">
        <f t="shared" si="0"/>
        <v>-5562672</v>
      </c>
      <c r="G45" s="26">
        <f xml:space="preserve"> +G38 - G44</f>
        <v>0</v>
      </c>
      <c r="H45" s="29">
        <f t="shared" si="1"/>
        <v>-5562672</v>
      </c>
    </row>
    <row r="46" spans="2:8" ht="14.25">
      <c r="B46" s="14" t="s">
        <v>51</v>
      </c>
      <c r="C46" s="14" t="s">
        <v>10</v>
      </c>
      <c r="D46" s="19" t="s">
        <v>52</v>
      </c>
      <c r="E46" s="20"/>
      <c r="F46" s="20">
        <f t="shared" si="0"/>
        <v>0</v>
      </c>
      <c r="G46" s="17"/>
      <c r="H46" s="20">
        <f t="shared" si="1"/>
        <v>0</v>
      </c>
    </row>
    <row r="47" spans="2:8" ht="14.25">
      <c r="B47" s="18"/>
      <c r="C47" s="18"/>
      <c r="D47" s="19" t="s">
        <v>53</v>
      </c>
      <c r="E47" s="20"/>
      <c r="F47" s="20">
        <f t="shared" si="0"/>
        <v>0</v>
      </c>
      <c r="G47" s="21"/>
      <c r="H47" s="20">
        <f t="shared" si="1"/>
        <v>0</v>
      </c>
    </row>
    <row r="48" spans="2:8" ht="14.25">
      <c r="B48" s="18"/>
      <c r="C48" s="18"/>
      <c r="D48" s="19" t="s">
        <v>54</v>
      </c>
      <c r="E48" s="20"/>
      <c r="F48" s="20">
        <f t="shared" si="0"/>
        <v>0</v>
      </c>
      <c r="G48" s="21"/>
      <c r="H48" s="20">
        <f t="shared" si="1"/>
        <v>0</v>
      </c>
    </row>
    <row r="49" spans="2:8" ht="14.25">
      <c r="B49" s="18"/>
      <c r="C49" s="18"/>
      <c r="D49" s="19" t="s">
        <v>55</v>
      </c>
      <c r="E49" s="20"/>
      <c r="F49" s="20">
        <f t="shared" si="0"/>
        <v>0</v>
      </c>
      <c r="G49" s="21"/>
      <c r="H49" s="20">
        <f t="shared" si="1"/>
        <v>0</v>
      </c>
    </row>
    <row r="50" spans="2:8" ht="14.25">
      <c r="B50" s="18"/>
      <c r="C50" s="18"/>
      <c r="D50" s="19" t="s">
        <v>56</v>
      </c>
      <c r="E50" s="20">
        <v>2327400</v>
      </c>
      <c r="F50" s="20">
        <f t="shared" si="0"/>
        <v>2327400</v>
      </c>
      <c r="G50" s="21"/>
      <c r="H50" s="20">
        <f t="shared" si="1"/>
        <v>2327400</v>
      </c>
    </row>
    <row r="51" spans="2:8" ht="14.25">
      <c r="B51" s="18"/>
      <c r="C51" s="18"/>
      <c r="D51" s="19" t="s">
        <v>57</v>
      </c>
      <c r="E51" s="20"/>
      <c r="F51" s="20">
        <f t="shared" si="0"/>
        <v>0</v>
      </c>
      <c r="G51" s="21"/>
      <c r="H51" s="20">
        <f t="shared" si="1"/>
        <v>0</v>
      </c>
    </row>
    <row r="52" spans="2:8" ht="14.25">
      <c r="B52" s="18"/>
      <c r="C52" s="18"/>
      <c r="D52" s="19" t="s">
        <v>58</v>
      </c>
      <c r="E52" s="20"/>
      <c r="F52" s="20">
        <f t="shared" si="0"/>
        <v>0</v>
      </c>
      <c r="G52" s="21"/>
      <c r="H52" s="20">
        <f t="shared" si="1"/>
        <v>0</v>
      </c>
    </row>
    <row r="53" spans="2:8" ht="14.25">
      <c r="B53" s="18"/>
      <c r="C53" s="18"/>
      <c r="D53" s="19" t="s">
        <v>59</v>
      </c>
      <c r="E53" s="20"/>
      <c r="F53" s="20">
        <f t="shared" si="0"/>
        <v>0</v>
      </c>
      <c r="G53" s="21"/>
      <c r="H53" s="20">
        <f t="shared" si="1"/>
        <v>0</v>
      </c>
    </row>
    <row r="54" spans="2:8" ht="14.25">
      <c r="B54" s="18"/>
      <c r="C54" s="18"/>
      <c r="D54" s="19" t="s">
        <v>60</v>
      </c>
      <c r="E54" s="20"/>
      <c r="F54" s="20">
        <f t="shared" si="0"/>
        <v>0</v>
      </c>
      <c r="G54" s="21"/>
      <c r="H54" s="20">
        <f t="shared" si="1"/>
        <v>0</v>
      </c>
    </row>
    <row r="55" spans="2:8" ht="14.25">
      <c r="B55" s="18"/>
      <c r="C55" s="18"/>
      <c r="D55" s="19" t="s">
        <v>61</v>
      </c>
      <c r="E55" s="20"/>
      <c r="F55" s="20">
        <f t="shared" si="0"/>
        <v>0</v>
      </c>
      <c r="G55" s="21"/>
      <c r="H55" s="20">
        <f t="shared" si="1"/>
        <v>0</v>
      </c>
    </row>
    <row r="56" spans="2:8" ht="14.25">
      <c r="B56" s="18"/>
      <c r="C56" s="18"/>
      <c r="D56" s="19" t="s">
        <v>62</v>
      </c>
      <c r="E56" s="20"/>
      <c r="F56" s="20">
        <f t="shared" si="0"/>
        <v>0</v>
      </c>
      <c r="G56" s="21"/>
      <c r="H56" s="20">
        <f t="shared" si="1"/>
        <v>0</v>
      </c>
    </row>
    <row r="57" spans="2:8" ht="14.25">
      <c r="B57" s="18"/>
      <c r="C57" s="18"/>
      <c r="D57" s="19" t="s">
        <v>63</v>
      </c>
      <c r="E57" s="20"/>
      <c r="F57" s="20">
        <f t="shared" si="0"/>
        <v>0</v>
      </c>
      <c r="G57" s="22"/>
      <c r="H57" s="20">
        <f t="shared" si="1"/>
        <v>0</v>
      </c>
    </row>
    <row r="58" spans="2:8" ht="14.25">
      <c r="B58" s="18"/>
      <c r="C58" s="23"/>
      <c r="D58" s="24" t="s">
        <v>64</v>
      </c>
      <c r="E58" s="25">
        <f>+E46+E47+E48+E49+E50+E51+E52+E53+E54+E55+E56+E57</f>
        <v>2327400</v>
      </c>
      <c r="F58" s="25">
        <f t="shared" si="0"/>
        <v>2327400</v>
      </c>
      <c r="G58" s="26">
        <f>+G46+G47+G48+G49+G50+G51+G52+G53+G54+G55+G56+G57</f>
        <v>0</v>
      </c>
      <c r="H58" s="25">
        <f t="shared" si="1"/>
        <v>2327400</v>
      </c>
    </row>
    <row r="59" spans="2:8" ht="14.25">
      <c r="B59" s="18"/>
      <c r="C59" s="14" t="s">
        <v>25</v>
      </c>
      <c r="D59" s="19" t="s">
        <v>65</v>
      </c>
      <c r="E59" s="20"/>
      <c r="F59" s="20">
        <f t="shared" si="0"/>
        <v>0</v>
      </c>
      <c r="G59" s="17"/>
      <c r="H59" s="20">
        <f t="shared" si="1"/>
        <v>0</v>
      </c>
    </row>
    <row r="60" spans="2:8" ht="14.25">
      <c r="B60" s="18"/>
      <c r="C60" s="18"/>
      <c r="D60" s="19" t="s">
        <v>66</v>
      </c>
      <c r="E60" s="20"/>
      <c r="F60" s="20">
        <f t="shared" si="0"/>
        <v>0</v>
      </c>
      <c r="G60" s="21"/>
      <c r="H60" s="20">
        <f t="shared" si="1"/>
        <v>0</v>
      </c>
    </row>
    <row r="61" spans="2:8" ht="14.25">
      <c r="B61" s="18"/>
      <c r="C61" s="18"/>
      <c r="D61" s="19" t="s">
        <v>67</v>
      </c>
      <c r="E61" s="20"/>
      <c r="F61" s="20">
        <f t="shared" si="0"/>
        <v>0</v>
      </c>
      <c r="G61" s="21"/>
      <c r="H61" s="20">
        <f t="shared" si="1"/>
        <v>0</v>
      </c>
    </row>
    <row r="62" spans="2:8" ht="14.25">
      <c r="B62" s="18"/>
      <c r="C62" s="18"/>
      <c r="D62" s="19" t="s">
        <v>68</v>
      </c>
      <c r="E62" s="20"/>
      <c r="F62" s="20">
        <f t="shared" si="0"/>
        <v>0</v>
      </c>
      <c r="G62" s="21"/>
      <c r="H62" s="20">
        <f t="shared" si="1"/>
        <v>0</v>
      </c>
    </row>
    <row r="63" spans="2:8" ht="14.25">
      <c r="B63" s="18"/>
      <c r="C63" s="18"/>
      <c r="D63" s="19" t="s">
        <v>69</v>
      </c>
      <c r="E63" s="20"/>
      <c r="F63" s="20">
        <f t="shared" si="0"/>
        <v>0</v>
      </c>
      <c r="G63" s="21"/>
      <c r="H63" s="20">
        <f t="shared" si="1"/>
        <v>0</v>
      </c>
    </row>
    <row r="64" spans="2:8" ht="14.25">
      <c r="B64" s="18"/>
      <c r="C64" s="18"/>
      <c r="D64" s="19" t="s">
        <v>70</v>
      </c>
      <c r="E64" s="20"/>
      <c r="F64" s="20">
        <f t="shared" si="0"/>
        <v>0</v>
      </c>
      <c r="G64" s="21"/>
      <c r="H64" s="20">
        <f t="shared" si="1"/>
        <v>0</v>
      </c>
    </row>
    <row r="65" spans="2:8" ht="14.25">
      <c r="B65" s="18"/>
      <c r="C65" s="18"/>
      <c r="D65" s="19" t="s">
        <v>71</v>
      </c>
      <c r="E65" s="20"/>
      <c r="F65" s="20">
        <f t="shared" si="0"/>
        <v>0</v>
      </c>
      <c r="G65" s="21"/>
      <c r="H65" s="20">
        <f t="shared" si="1"/>
        <v>0</v>
      </c>
    </row>
    <row r="66" spans="2:8" ht="14.25">
      <c r="B66" s="18"/>
      <c r="C66" s="18"/>
      <c r="D66" s="31" t="s">
        <v>72</v>
      </c>
      <c r="E66" s="32"/>
      <c r="F66" s="32">
        <f t="shared" si="0"/>
        <v>0</v>
      </c>
      <c r="G66" s="21"/>
      <c r="H66" s="32">
        <f t="shared" si="1"/>
        <v>0</v>
      </c>
    </row>
    <row r="67" spans="2:8" ht="14.25">
      <c r="B67" s="18"/>
      <c r="C67" s="18"/>
      <c r="D67" s="31" t="s">
        <v>73</v>
      </c>
      <c r="E67" s="32"/>
      <c r="F67" s="32">
        <f t="shared" si="0"/>
        <v>0</v>
      </c>
      <c r="G67" s="21"/>
      <c r="H67" s="32">
        <f t="shared" si="1"/>
        <v>0</v>
      </c>
    </row>
    <row r="68" spans="2:8" ht="14.25">
      <c r="B68" s="18"/>
      <c r="C68" s="18"/>
      <c r="D68" s="31" t="s">
        <v>74</v>
      </c>
      <c r="E68" s="32"/>
      <c r="F68" s="32">
        <f t="shared" si="0"/>
        <v>0</v>
      </c>
      <c r="G68" s="21"/>
      <c r="H68" s="32">
        <f t="shared" si="1"/>
        <v>0</v>
      </c>
    </row>
    <row r="69" spans="2:8" ht="14.25">
      <c r="B69" s="18"/>
      <c r="C69" s="18"/>
      <c r="D69" s="31" t="s">
        <v>75</v>
      </c>
      <c r="E69" s="32"/>
      <c r="F69" s="32">
        <f t="shared" si="0"/>
        <v>0</v>
      </c>
      <c r="G69" s="22"/>
      <c r="H69" s="32">
        <f t="shared" si="1"/>
        <v>0</v>
      </c>
    </row>
    <row r="70" spans="2:8" ht="14.25">
      <c r="B70" s="18"/>
      <c r="C70" s="23"/>
      <c r="D70" s="33" t="s">
        <v>76</v>
      </c>
      <c r="E70" s="34">
        <f>+E59+E60+E61+E62+E63+E64+E65+E66+E67+E68+E69</f>
        <v>0</v>
      </c>
      <c r="F70" s="34">
        <f t="shared" si="0"/>
        <v>0</v>
      </c>
      <c r="G70" s="26">
        <f>+G59+G60+G61+G62+G63+G64+G65+G66+G67+G68+G69</f>
        <v>0</v>
      </c>
      <c r="H70" s="34">
        <f t="shared" si="1"/>
        <v>0</v>
      </c>
    </row>
    <row r="71" spans="2:8" ht="14.25">
      <c r="B71" s="23"/>
      <c r="C71" s="30" t="s">
        <v>77</v>
      </c>
      <c r="D71" s="28"/>
      <c r="E71" s="29">
        <f xml:space="preserve"> +E58 - E70</f>
        <v>2327400</v>
      </c>
      <c r="F71" s="29">
        <f t="shared" si="0"/>
        <v>2327400</v>
      </c>
      <c r="G71" s="26">
        <f xml:space="preserve"> +G58 - G70</f>
        <v>0</v>
      </c>
      <c r="H71" s="29">
        <f t="shared" si="1"/>
        <v>2327400</v>
      </c>
    </row>
    <row r="72" spans="2:8" ht="14.25">
      <c r="B72" s="30" t="s">
        <v>78</v>
      </c>
      <c r="C72" s="27"/>
      <c r="D72" s="28"/>
      <c r="E72" s="29">
        <f xml:space="preserve"> +E32 +E45 +E71</f>
        <v>1561471</v>
      </c>
      <c r="F72" s="29">
        <f t="shared" si="0"/>
        <v>1561471</v>
      </c>
      <c r="G72" s="26">
        <f xml:space="preserve"> +G32 +G45 +G71</f>
        <v>0</v>
      </c>
      <c r="H72" s="29">
        <f t="shared" si="1"/>
        <v>1561471</v>
      </c>
    </row>
    <row r="73" spans="2:8" ht="14.25">
      <c r="B73" s="30" t="s">
        <v>79</v>
      </c>
      <c r="C73" s="27"/>
      <c r="D73" s="28"/>
      <c r="E73" s="29">
        <v>145320477</v>
      </c>
      <c r="F73" s="29">
        <f t="shared" ref="F73:F74" si="2">+E73</f>
        <v>145320477</v>
      </c>
      <c r="G73" s="26"/>
      <c r="H73" s="29">
        <f t="shared" ref="H73:H74" si="3">F73-G73</f>
        <v>145320477</v>
      </c>
    </row>
    <row r="74" spans="2:8" ht="14.25">
      <c r="B74" s="30" t="s">
        <v>80</v>
      </c>
      <c r="C74" s="27"/>
      <c r="D74" s="28"/>
      <c r="E74" s="29">
        <f xml:space="preserve"> +E72 +E73</f>
        <v>146881948</v>
      </c>
      <c r="F74" s="29">
        <f t="shared" si="2"/>
        <v>146881948</v>
      </c>
      <c r="G74" s="26">
        <f xml:space="preserve"> +G72 +G73</f>
        <v>0</v>
      </c>
      <c r="H74" s="29">
        <f t="shared" si="3"/>
        <v>146881948</v>
      </c>
    </row>
  </sheetData>
  <mergeCells count="12">
    <mergeCell ref="B33:B45"/>
    <mergeCell ref="C33:C38"/>
    <mergeCell ref="C39:C44"/>
    <mergeCell ref="B46:B71"/>
    <mergeCell ref="C46:C58"/>
    <mergeCell ref="C59:C7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社会福祉事業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</dc:creator>
  <cp:lastModifiedBy>user21</cp:lastModifiedBy>
  <dcterms:created xsi:type="dcterms:W3CDTF">2017-06-02T08:02:58Z</dcterms:created>
  <dcterms:modified xsi:type="dcterms:W3CDTF">2017-06-02T08:02:59Z</dcterms:modified>
</cp:coreProperties>
</file>